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15" windowHeight="9780" activeTab="0"/>
  </bookViews>
  <sheets>
    <sheet name="Predmeti" sheetId="1" r:id="rId1"/>
    <sheet name="Navodila" sheetId="2" r:id="rId2"/>
  </sheets>
  <definedNames>
    <definedName name="DATUM">'Predmeti'!#REF!</definedName>
    <definedName name="NAROCNIK">'Predmeti'!#REF!</definedName>
    <definedName name="_xlnm.Print_Area" localSheetId="0">'Predmeti'!$G:$Q</definedName>
    <definedName name="PREDMETI">'Predmeti'!$A$12:$S$12</definedName>
    <definedName name="_xlnm.Print_Titles" localSheetId="0">'Predmeti'!$A:$D</definedName>
  </definedNames>
  <calcPr fullCalcOnLoad="1"/>
</workbook>
</file>

<file path=xl/sharedStrings.xml><?xml version="1.0" encoding="utf-8"?>
<sst xmlns="http://schemas.openxmlformats.org/spreadsheetml/2006/main" count="145" uniqueCount="85">
  <si>
    <t>Sklop</t>
  </si>
  <si>
    <t>DDV</t>
  </si>
  <si>
    <t>Opombe</t>
  </si>
  <si>
    <r>
      <t>Referenca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predmeta</t>
    </r>
  </si>
  <si>
    <r>
      <t>Predmet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naročila</t>
    </r>
  </si>
  <si>
    <r>
      <t>Enota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mere</t>
    </r>
  </si>
  <si>
    <r>
      <t>Dodatni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pogoji</t>
    </r>
  </si>
  <si>
    <r>
      <t>Šifra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artikla</t>
    </r>
  </si>
  <si>
    <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enoto</t>
    </r>
  </si>
  <si>
    <r>
      <t>Popust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evrih</t>
    </r>
  </si>
  <si>
    <r>
      <t>Ime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proizvajalca</t>
    </r>
  </si>
  <si>
    <r>
      <t>Komercialni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naziv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blaga</t>
    </r>
  </si>
  <si>
    <t>Kratka navodila za izpolnjevanje tabele:</t>
  </si>
  <si>
    <t>Ponudnik izpolni:</t>
  </si>
  <si>
    <t>Količina</t>
  </si>
  <si>
    <t xml:space="preserve">Vsebinsko je tabela razdeljen na dva dela, na plavi del, ki ga izpolni naročnik in </t>
  </si>
  <si>
    <t>na zeleni del, ki ga izpolni ponudnik. Ponudnik ne more spreminjati podatkov, ki</t>
  </si>
  <si>
    <t>jih je vnesel naročnik.</t>
  </si>
  <si>
    <t>1.</t>
  </si>
  <si>
    <t>Šifro artikla</t>
  </si>
  <si>
    <t>2.</t>
  </si>
  <si>
    <t>Ceno na enoto</t>
  </si>
  <si>
    <t>3.</t>
  </si>
  <si>
    <t>4.</t>
  </si>
  <si>
    <t xml:space="preserve">Popust v odstotkih </t>
  </si>
  <si>
    <t>Popust v evrih</t>
  </si>
  <si>
    <t>5.</t>
  </si>
  <si>
    <t>ddv-ja in popusta)</t>
  </si>
  <si>
    <t>6.</t>
  </si>
  <si>
    <t>7.</t>
  </si>
  <si>
    <t>Ime proizvajalca</t>
  </si>
  <si>
    <t>8.</t>
  </si>
  <si>
    <t>Komercialni naziv blaga</t>
  </si>
  <si>
    <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paket</t>
    </r>
  </si>
  <si>
    <r>
      <t>Količina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paketu</t>
    </r>
  </si>
  <si>
    <r>
      <t>Popust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odstotkih</t>
    </r>
  </si>
  <si>
    <t>Podrobnosti naročila</t>
  </si>
  <si>
    <t>Podatki o ponudbi</t>
  </si>
  <si>
    <r>
      <t>Skupna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z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DDV</t>
    </r>
  </si>
  <si>
    <r>
      <t>Skupna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brez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DDV</t>
    </r>
  </si>
  <si>
    <r>
      <t>Dodatna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lastnost</t>
    </r>
  </si>
  <si>
    <t>9.</t>
  </si>
  <si>
    <t>10.</t>
  </si>
  <si>
    <t xml:space="preserve">Skupna cena (izračuna se na podlagi vnešene količine, cene na enoto, </t>
  </si>
  <si>
    <t>Dodatna lastnost (prisotnost certifikata, če je slednje merilo pri naročilu)</t>
  </si>
  <si>
    <t>za artikle, ki imajo certifikat, v celico vpišite besedo: DA</t>
  </si>
  <si>
    <t>BANANE I. kakovosti, od 15-18 dkg/kom.,primerne zrelosti, prosto pakirane</t>
  </si>
  <si>
    <t>kg</t>
  </si>
  <si>
    <t>22. EKO sadje in zelenjava</t>
  </si>
  <si>
    <t>BLITVA</t>
  </si>
  <si>
    <t>BUČKE temne brez grenkega okusa, sortno značilne oblike, razvitosti, barve, teža posamezne bučke od 100 g do 220 g, I.kakovosti, prosto pakirane</t>
  </si>
  <si>
    <t>CVETAČA</t>
  </si>
  <si>
    <t>ČEBULA bela I.kakovosti, brez znakov kaljenja in gnitja, prosto pakirana</t>
  </si>
  <si>
    <t>ČESEN I. kakovosti, brez znakov kaljenja in gnitja, prosto pakiran</t>
  </si>
  <si>
    <t>GROZDJE, belo</t>
  </si>
  <si>
    <t>HRUŠKE vseh vrst, porcijske, I. kakovosti, prosto pakirane</t>
  </si>
  <si>
    <t>JABOLKA porcijska, različne sorte I. kakovosti, prosto pakirane</t>
  </si>
  <si>
    <t>JAGODE</t>
  </si>
  <si>
    <t>KISLA REPA</t>
  </si>
  <si>
    <t>KISLO ZELJE</t>
  </si>
  <si>
    <t>KIVI I. kakovosti, prosto pakiran</t>
  </si>
  <si>
    <t>KOLERABA, podzemna</t>
  </si>
  <si>
    <t>KORENČEK rdeči I. kakovosti, gladek, sočn, dolžine 10-15 cm, prosto pakiran</t>
  </si>
  <si>
    <t>KROMPIR beli, rdeči I. kakovosti, brez znakov kaljenja, nerazpokan v sredini, pakiran v vreče, neto teža 10 kg</t>
  </si>
  <si>
    <t>KUMARE</t>
  </si>
  <si>
    <t>MELONE</t>
  </si>
  <si>
    <t>PAPRIKA rdeča I. kakovosti, prosto pakirana</t>
  </si>
  <si>
    <t>PAPRIKA rumena I. kakovosti, prosto pakirana</t>
  </si>
  <si>
    <t>PAPRIKA zelena I. kakovosti, prosto pakirana</t>
  </si>
  <si>
    <t>PARADIŽNIK različnih vrst, I. kakovosti, prosto pakiran</t>
  </si>
  <si>
    <t>POMARANČE porcijski sadeži od 10-12dkg/kom, minimalno 33% soka, ne izsušene, I. kakovosti, prosto pakirane</t>
  </si>
  <si>
    <t>POR dolžina stebla pri zimskih sortah od 20-30cm, pri ostalih od 15-20cm, čvrsta stebla, zeleni listi, koreninski del odrezan, I. kakovosti, prosto pakiran</t>
  </si>
  <si>
    <t>RADIČ</t>
  </si>
  <si>
    <t>SLIVE</t>
  </si>
  <si>
    <t>SOLATA ENDIVIJA</t>
  </si>
  <si>
    <t>SOLATA KRISTALKA</t>
  </si>
  <si>
    <t>ZELENA, gomolj</t>
  </si>
  <si>
    <t>ZELJE glave I. kakovosti, prosto pakiran</t>
  </si>
  <si>
    <t xml:space="preserve">Skupaj brez DDV: </t>
  </si>
  <si>
    <t xml:space="preserve">Skupaj z DDV: </t>
  </si>
  <si>
    <t>Predračun</t>
  </si>
  <si>
    <t>PONUDNIK:</t>
  </si>
  <si>
    <t>VIŠJA STROKOVNA ŠOLA ZA GOSTINSTVO IN TURIZEM BLED</t>
  </si>
  <si>
    <t xml:space="preserve">Prešernova cesta 32 </t>
  </si>
  <si>
    <t>4260 Bled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</si>
</sst>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_€"/>
    <numFmt numFmtId="181" formatCode="#,##0.00\ &quot;€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9" fontId="2" fillId="34" borderId="12" xfId="0" applyNumberFormat="1" applyFont="1" applyFill="1" applyBorder="1" applyAlignment="1" applyProtection="1">
      <alignment vertical="center"/>
      <protection/>
    </xf>
    <xf numFmtId="4" fontId="2" fillId="34" borderId="12" xfId="0" applyNumberFormat="1" applyFont="1" applyFill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wrapText="1"/>
      <protection locked="0"/>
    </xf>
    <xf numFmtId="4" fontId="9" fillId="33" borderId="10" xfId="0" applyNumberFormat="1" applyFont="1" applyFill="1" applyBorder="1" applyAlignment="1" applyProtection="1">
      <alignment wrapText="1"/>
      <protection locked="0"/>
    </xf>
    <xf numFmtId="0" fontId="9" fillId="35" borderId="10" xfId="0" applyNumberFormat="1" applyFont="1" applyFill="1" applyBorder="1" applyAlignment="1" applyProtection="1">
      <alignment wrapText="1"/>
      <protection locked="0"/>
    </xf>
    <xf numFmtId="0" fontId="9" fillId="35" borderId="14" xfId="0" applyNumberFormat="1" applyFont="1" applyFill="1" applyBorder="1" applyAlignment="1" applyProtection="1">
      <alignment wrapText="1"/>
      <protection locked="0"/>
    </xf>
    <xf numFmtId="0" fontId="2" fillId="34" borderId="15" xfId="0" applyNumberFormat="1" applyFont="1" applyFill="1" applyBorder="1" applyAlignment="1" applyProtection="1">
      <alignment horizontal="left" vertical="center"/>
      <protection/>
    </xf>
    <xf numFmtId="0" fontId="9" fillId="35" borderId="16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86" fontId="2" fillId="34" borderId="12" xfId="0" applyNumberFormat="1" applyFont="1" applyFill="1" applyBorder="1" applyAlignment="1" applyProtection="1">
      <alignment vertical="center"/>
      <protection/>
    </xf>
    <xf numFmtId="186" fontId="9" fillId="33" borderId="10" xfId="0" applyNumberFormat="1" applyFont="1" applyFill="1" applyBorder="1" applyAlignment="1" applyProtection="1">
      <alignment wrapText="1"/>
      <protection locked="0"/>
    </xf>
    <xf numFmtId="186" fontId="2" fillId="34" borderId="12" xfId="0" applyNumberFormat="1" applyFont="1" applyFill="1" applyBorder="1" applyAlignment="1" applyProtection="1">
      <alignment vertical="center" readingOrder="1"/>
      <protection/>
    </xf>
    <xf numFmtId="186" fontId="9" fillId="33" borderId="10" xfId="0" applyNumberFormat="1" applyFont="1" applyFill="1" applyBorder="1" applyAlignment="1" applyProtection="1">
      <alignment wrapText="1" readingOrder="1"/>
      <protection locked="0"/>
    </xf>
    <xf numFmtId="2" fontId="2" fillId="34" borderId="12" xfId="0" applyNumberFormat="1" applyFont="1" applyFill="1" applyBorder="1" applyAlignment="1" applyProtection="1">
      <alignment vertical="center"/>
      <protection/>
    </xf>
    <xf numFmtId="2" fontId="9" fillId="33" borderId="10" xfId="0" applyNumberFormat="1" applyFont="1" applyFill="1" applyBorder="1" applyAlignment="1" applyProtection="1">
      <alignment wrapText="1"/>
      <protection locked="0"/>
    </xf>
    <xf numFmtId="49" fontId="9" fillId="36" borderId="16" xfId="0" applyNumberFormat="1" applyFont="1" applyFill="1" applyBorder="1" applyAlignment="1" applyProtection="1">
      <alignment wrapText="1"/>
      <protection locked="0"/>
    </xf>
    <xf numFmtId="2" fontId="9" fillId="36" borderId="16" xfId="0" applyNumberFormat="1" applyFont="1" applyFill="1" applyBorder="1" applyAlignment="1" applyProtection="1">
      <alignment wrapText="1"/>
      <protection locked="0"/>
    </xf>
    <xf numFmtId="49" fontId="2" fillId="37" borderId="17" xfId="0" applyNumberFormat="1" applyFont="1" applyFill="1" applyBorder="1" applyAlignment="1" applyProtection="1">
      <alignment vertical="center"/>
      <protection/>
    </xf>
    <xf numFmtId="2" fontId="2" fillId="37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38" borderId="18" xfId="0" applyFill="1" applyBorder="1" applyAlignment="1" applyProtection="1">
      <alignment/>
      <protection locked="0"/>
    </xf>
    <xf numFmtId="0" fontId="10" fillId="38" borderId="0" xfId="0" applyFont="1" applyFill="1" applyBorder="1" applyAlignment="1" applyProtection="1">
      <alignment/>
      <protection locked="0"/>
    </xf>
    <xf numFmtId="49" fontId="10" fillId="38" borderId="0" xfId="0" applyNumberFormat="1" applyFont="1" applyFill="1" applyBorder="1" applyAlignment="1" applyProtection="1">
      <alignment/>
      <protection locked="0"/>
    </xf>
    <xf numFmtId="49" fontId="10" fillId="35" borderId="10" xfId="0" applyNumberFormat="1" applyFont="1" applyFill="1" applyBorder="1" applyAlignment="1" applyProtection="1">
      <alignment/>
      <protection locked="0"/>
    </xf>
    <xf numFmtId="49" fontId="10" fillId="35" borderId="19" xfId="0" applyNumberFormat="1" applyFont="1" applyFill="1" applyBorder="1" applyAlignment="1" applyProtection="1">
      <alignment/>
      <protection locked="0"/>
    </xf>
    <xf numFmtId="49" fontId="10" fillId="35" borderId="20" xfId="0" applyNumberFormat="1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49" fontId="10" fillId="39" borderId="10" xfId="0" applyNumberFormat="1" applyFont="1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186" fontId="9" fillId="33" borderId="10" xfId="0" applyNumberFormat="1" applyFont="1" applyFill="1" applyBorder="1" applyAlignment="1" applyProtection="1">
      <alignment wrapText="1"/>
      <protection/>
    </xf>
    <xf numFmtId="186" fontId="9" fillId="33" borderId="10" xfId="0" applyNumberFormat="1" applyFont="1" applyFill="1" applyBorder="1" applyAlignment="1" applyProtection="1">
      <alignment wrapText="1" readingOrder="1"/>
      <protection/>
    </xf>
    <xf numFmtId="0" fontId="9" fillId="35" borderId="21" xfId="0" applyNumberFormat="1" applyFont="1" applyFill="1" applyBorder="1" applyAlignment="1" applyProtection="1">
      <alignment wrapText="1"/>
      <protection/>
    </xf>
    <xf numFmtId="0" fontId="9" fillId="35" borderId="22" xfId="0" applyNumberFormat="1" applyFont="1" applyFill="1" applyBorder="1" applyAlignment="1" applyProtection="1">
      <alignment wrapText="1"/>
      <protection/>
    </xf>
    <xf numFmtId="0" fontId="9" fillId="35" borderId="23" xfId="0" applyNumberFormat="1" applyFont="1" applyFill="1" applyBorder="1" applyAlignment="1" applyProtection="1">
      <alignment wrapText="1"/>
      <protection/>
    </xf>
    <xf numFmtId="0" fontId="9" fillId="35" borderId="10" xfId="0" applyNumberFormat="1" applyFont="1" applyFill="1" applyBorder="1" applyAlignment="1" applyProtection="1">
      <alignment wrapText="1"/>
      <protection/>
    </xf>
    <xf numFmtId="0" fontId="9" fillId="35" borderId="16" xfId="0" applyNumberFormat="1" applyFont="1" applyFill="1" applyBorder="1" applyAlignment="1" applyProtection="1">
      <alignment wrapText="1"/>
      <protection/>
    </xf>
    <xf numFmtId="0" fontId="9" fillId="35" borderId="14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52" fillId="33" borderId="0" xfId="0" applyNumberFormat="1" applyFont="1" applyFill="1" applyBorder="1" applyAlignment="1" applyProtection="1">
      <alignment wrapText="1"/>
      <protection locked="0"/>
    </xf>
    <xf numFmtId="0" fontId="14" fillId="33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52" fillId="35" borderId="0" xfId="0" applyNumberFormat="1" applyFont="1" applyFill="1" applyBorder="1" applyAlignment="1" applyProtection="1">
      <alignment wrapText="1"/>
      <protection locked="0"/>
    </xf>
    <xf numFmtId="0" fontId="14" fillId="35" borderId="0" xfId="0" applyNumberFormat="1" applyFont="1" applyFill="1" applyBorder="1" applyAlignment="1" applyProtection="1">
      <alignment wrapText="1"/>
      <protection locked="0"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16" fillId="35" borderId="20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0" fontId="16" fillId="33" borderId="24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53" fillId="0" borderId="0" xfId="0" applyNumberFormat="1" applyFont="1" applyFill="1" applyBorder="1" applyAlignment="1" applyProtection="1">
      <alignment horizontal="left" wrapText="1"/>
      <protection locked="0"/>
    </xf>
    <xf numFmtId="49" fontId="10" fillId="35" borderId="19" xfId="0" applyNumberFormat="1" applyFont="1" applyFill="1" applyBorder="1" applyAlignment="1" applyProtection="1">
      <alignment/>
      <protection locked="0"/>
    </xf>
    <xf numFmtId="49" fontId="10" fillId="35" borderId="20" xfId="0" applyNumberFormat="1" applyFont="1" applyFill="1" applyBorder="1" applyAlignment="1" applyProtection="1">
      <alignment/>
      <protection locked="0"/>
    </xf>
    <xf numFmtId="0" fontId="10" fillId="35" borderId="19" xfId="0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/>
      <protection locked="0"/>
    </xf>
    <xf numFmtId="0" fontId="0" fillId="38" borderId="25" xfId="0" applyFill="1" applyBorder="1" applyAlignment="1" applyProtection="1">
      <alignment/>
      <protection locked="0"/>
    </xf>
    <xf numFmtId="0" fontId="0" fillId="38" borderId="26" xfId="0" applyFill="1" applyBorder="1" applyAlignment="1" applyProtection="1">
      <alignment/>
      <protection locked="0"/>
    </xf>
    <xf numFmtId="0" fontId="0" fillId="38" borderId="27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/>
      <protection locked="0"/>
    </xf>
    <xf numFmtId="0" fontId="0" fillId="38" borderId="29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/>
      <protection locked="0"/>
    </xf>
    <xf numFmtId="49" fontId="10" fillId="38" borderId="31" xfId="0" applyNumberFormat="1" applyFont="1" applyFill="1" applyBorder="1" applyAlignment="1" applyProtection="1">
      <alignment/>
      <protection locked="0"/>
    </xf>
    <xf numFmtId="0" fontId="0" fillId="38" borderId="31" xfId="0" applyFill="1" applyBorder="1" applyAlignment="1" applyProtection="1">
      <alignment/>
      <protection locked="0"/>
    </xf>
    <xf numFmtId="49" fontId="10" fillId="38" borderId="32" xfId="0" applyNumberFormat="1" applyFont="1" applyFill="1" applyBorder="1" applyAlignment="1" applyProtection="1">
      <alignment/>
      <protection locked="0"/>
    </xf>
    <xf numFmtId="0" fontId="0" fillId="38" borderId="32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8" borderId="33" xfId="0" applyFill="1" applyBorder="1" applyAlignment="1" applyProtection="1">
      <alignment/>
      <protection locked="0"/>
    </xf>
    <xf numFmtId="49" fontId="11" fillId="35" borderId="19" xfId="0" applyNumberFormat="1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0" fontId="11" fillId="35" borderId="16" xfId="0" applyFont="1" applyFill="1" applyBorder="1" applyAlignment="1" applyProtection="1">
      <alignment horizontal="center"/>
      <protection locked="0"/>
    </xf>
    <xf numFmtId="0" fontId="10" fillId="38" borderId="0" xfId="0" applyFont="1" applyFill="1" applyBorder="1" applyAlignment="1" applyProtection="1">
      <alignment wrapText="1"/>
      <protection locked="0"/>
    </xf>
    <xf numFmtId="0" fontId="10" fillId="38" borderId="0" xfId="0" applyFont="1" applyFill="1" applyBorder="1" applyAlignment="1" applyProtection="1">
      <alignment/>
      <protection locked="0"/>
    </xf>
    <xf numFmtId="49" fontId="10" fillId="38" borderId="0" xfId="0" applyNumberFormat="1" applyFont="1" applyFill="1" applyBorder="1" applyAlignment="1" applyProtection="1">
      <alignment/>
      <protection locked="0"/>
    </xf>
    <xf numFmtId="49" fontId="10" fillId="39" borderId="19" xfId="0" applyNumberFormat="1" applyFont="1" applyFill="1" applyBorder="1" applyAlignment="1" applyProtection="1">
      <alignment/>
      <protection locked="0"/>
    </xf>
    <xf numFmtId="0" fontId="10" fillId="39" borderId="20" xfId="0" applyFont="1" applyFill="1" applyBorder="1" applyAlignment="1" applyProtection="1">
      <alignment/>
      <protection locked="0"/>
    </xf>
    <xf numFmtId="0" fontId="10" fillId="39" borderId="16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39" borderId="16" xfId="0" applyFill="1" applyBorder="1" applyAlignment="1" applyProtection="1">
      <alignment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B1">
      <pane ySplit="12" topLeftCell="A34" activePane="bottomLeft" state="frozen"/>
      <selection pane="topLeft" activeCell="A1" sqref="A1"/>
      <selection pane="bottomLeft" activeCell="J36" sqref="J36"/>
    </sheetView>
  </sheetViews>
  <sheetFormatPr defaultColWidth="9.140625" defaultRowHeight="15"/>
  <cols>
    <col min="1" max="1" width="8.8515625" style="10" customWidth="1"/>
    <col min="2" max="2" width="27.57421875" style="13" customWidth="1"/>
    <col min="3" max="3" width="6.57421875" style="10" customWidth="1"/>
    <col min="4" max="4" width="6.140625" style="10" customWidth="1"/>
    <col min="5" max="5" width="10.28125" style="10" customWidth="1"/>
    <col min="6" max="6" width="15.421875" style="11" customWidth="1"/>
    <col min="7" max="7" width="11.00390625" style="21" customWidth="1"/>
    <col min="8" max="8" width="11.00390625" style="22" customWidth="1"/>
    <col min="9" max="10" width="15.00390625" style="16" customWidth="1"/>
    <col min="11" max="11" width="4.140625" style="8" bestFit="1" customWidth="1"/>
    <col min="12" max="12" width="16.421875" style="20" customWidth="1"/>
    <col min="13" max="13" width="12.7109375" style="20" customWidth="1"/>
    <col min="14" max="14" width="19.8515625" style="16" customWidth="1"/>
    <col min="15" max="15" width="19.8515625" style="18" customWidth="1"/>
    <col min="16" max="16" width="13.7109375" style="9" customWidth="1"/>
    <col min="17" max="18" width="20.8515625" style="8" customWidth="1"/>
    <col min="19" max="19" width="14.28125" style="3" customWidth="1"/>
    <col min="20" max="16384" width="9.140625" style="1" customWidth="1"/>
  </cols>
  <sheetData>
    <row r="1" spans="1:19" ht="21.75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 customHeight="1">
      <c r="A2" s="46"/>
      <c r="B2" s="46"/>
      <c r="C2" s="46"/>
      <c r="D2" s="4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1.25" customHeight="1">
      <c r="A3" s="47" t="s">
        <v>81</v>
      </c>
      <c r="B3" s="47"/>
      <c r="C3" s="47"/>
      <c r="D3" s="4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2.75" customHeight="1">
      <c r="A4" s="48"/>
      <c r="B4" s="48"/>
      <c r="C4" s="48"/>
      <c r="D4" s="4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2.75" customHeight="1">
      <c r="A5" s="48"/>
      <c r="B5" s="48"/>
      <c r="C5" s="48"/>
      <c r="D5" s="4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 customHeight="1">
      <c r="A6" s="49"/>
      <c r="B6" s="49"/>
      <c r="C6" s="49"/>
      <c r="D6" s="4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 customHeight="1">
      <c r="A7" s="50" t="s">
        <v>82</v>
      </c>
      <c r="B7" s="50"/>
      <c r="C7" s="50"/>
      <c r="D7" s="50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1.25" customHeight="1">
      <c r="A8" s="51" t="s">
        <v>83</v>
      </c>
      <c r="B8" s="51"/>
      <c r="C8" s="51"/>
      <c r="D8" s="51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1.25" customHeight="1">
      <c r="A9" s="51" t="s">
        <v>84</v>
      </c>
      <c r="B9" s="51"/>
      <c r="C9" s="51"/>
      <c r="D9" s="5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2.75" customHeight="1">
      <c r="A10" s="49"/>
      <c r="B10" s="49"/>
      <c r="C10" s="49"/>
      <c r="D10" s="4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14" customFormat="1" ht="19.5" customHeight="1">
      <c r="A11" s="52" t="s">
        <v>36</v>
      </c>
      <c r="B11" s="53"/>
      <c r="C11" s="53"/>
      <c r="D11" s="53"/>
      <c r="E11" s="53"/>
      <c r="F11" s="54"/>
      <c r="G11" s="55" t="s">
        <v>37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2" customFormat="1" ht="12.75" customHeight="1" thickBot="1">
      <c r="A12" s="4" t="s">
        <v>3</v>
      </c>
      <c r="B12" s="12" t="s">
        <v>4</v>
      </c>
      <c r="C12" s="4" t="s">
        <v>14</v>
      </c>
      <c r="D12" s="4" t="s">
        <v>5</v>
      </c>
      <c r="E12" s="4" t="s">
        <v>0</v>
      </c>
      <c r="F12" s="7" t="s">
        <v>6</v>
      </c>
      <c r="G12" s="23" t="s">
        <v>7</v>
      </c>
      <c r="H12" s="24" t="s">
        <v>34</v>
      </c>
      <c r="I12" s="15" t="s">
        <v>8</v>
      </c>
      <c r="J12" s="15" t="s">
        <v>33</v>
      </c>
      <c r="K12" s="5" t="s">
        <v>1</v>
      </c>
      <c r="L12" s="19" t="s">
        <v>35</v>
      </c>
      <c r="M12" s="19" t="s">
        <v>9</v>
      </c>
      <c r="N12" s="15" t="s">
        <v>39</v>
      </c>
      <c r="O12" s="17" t="s">
        <v>38</v>
      </c>
      <c r="P12" s="6" t="s">
        <v>10</v>
      </c>
      <c r="Q12" s="5" t="s">
        <v>11</v>
      </c>
      <c r="R12" s="5" t="s">
        <v>2</v>
      </c>
      <c r="S12" s="5" t="s">
        <v>40</v>
      </c>
    </row>
    <row r="13" spans="1:15" ht="39" thickTop="1">
      <c r="A13" s="39">
        <v>10317</v>
      </c>
      <c r="B13" s="40" t="s">
        <v>46</v>
      </c>
      <c r="C13" s="39">
        <v>330</v>
      </c>
      <c r="D13" s="39" t="s">
        <v>47</v>
      </c>
      <c r="E13" s="39" t="s">
        <v>48</v>
      </c>
      <c r="F13" s="41"/>
      <c r="K13" s="8">
        <v>9.5</v>
      </c>
      <c r="N13" s="37">
        <f aca="true" t="shared" si="0" ref="N13:N42">IF(AND(C13="",I13=""),0,IF(AND(L13="",M13=""),C13*I13,IF(AND(L13&lt;&gt;"",M13=""),C13*I13*(100-L13)/100,IF(AND(L13="",M13&lt;&gt;""),C13*I13-M13,"Napaka!"))))</f>
        <v>0</v>
      </c>
      <c r="O13" s="38">
        <f aca="true" t="shared" si="1" ref="O13:O42">IF(AND(C13="",I13=""),0,IF(AND(L13="",M13=""),C13*I13*(1+K13/100),IF(AND(L13&lt;&gt;"",M13=""),C13*I13*(1+K13/100)*(100-L13)/100,IF(AND(L13="",M13&lt;&gt;""),(C13*I13-M13)*(1+K13/100),"Napaka!"))))</f>
        <v>0</v>
      </c>
    </row>
    <row r="14" spans="1:15" ht="38.25">
      <c r="A14" s="42">
        <v>10318</v>
      </c>
      <c r="B14" s="43" t="s">
        <v>49</v>
      </c>
      <c r="C14" s="42">
        <v>20</v>
      </c>
      <c r="D14" s="42" t="s">
        <v>47</v>
      </c>
      <c r="E14" s="42" t="s">
        <v>48</v>
      </c>
      <c r="F14" s="44"/>
      <c r="K14" s="8">
        <v>9.5</v>
      </c>
      <c r="N14" s="37">
        <f t="shared" si="0"/>
        <v>0</v>
      </c>
      <c r="O14" s="38">
        <f t="shared" si="1"/>
        <v>0</v>
      </c>
    </row>
    <row r="15" spans="1:15" ht="63.75">
      <c r="A15" s="42">
        <v>10319</v>
      </c>
      <c r="B15" s="43" t="s">
        <v>50</v>
      </c>
      <c r="C15" s="42">
        <v>100</v>
      </c>
      <c r="D15" s="42" t="s">
        <v>47</v>
      </c>
      <c r="E15" s="42" t="s">
        <v>48</v>
      </c>
      <c r="F15" s="44"/>
      <c r="K15" s="8">
        <v>9.5</v>
      </c>
      <c r="N15" s="37">
        <f t="shared" si="0"/>
        <v>0</v>
      </c>
      <c r="O15" s="38">
        <f t="shared" si="1"/>
        <v>0</v>
      </c>
    </row>
    <row r="16" spans="1:15" ht="38.25">
      <c r="A16" s="42">
        <v>10320</v>
      </c>
      <c r="B16" s="43" t="s">
        <v>51</v>
      </c>
      <c r="C16" s="42">
        <v>20</v>
      </c>
      <c r="D16" s="42" t="s">
        <v>47</v>
      </c>
      <c r="E16" s="42" t="s">
        <v>48</v>
      </c>
      <c r="F16" s="44"/>
      <c r="K16" s="8">
        <v>9.5</v>
      </c>
      <c r="N16" s="37">
        <f t="shared" si="0"/>
        <v>0</v>
      </c>
      <c r="O16" s="38">
        <f t="shared" si="1"/>
        <v>0</v>
      </c>
    </row>
    <row r="17" spans="1:15" ht="38.25">
      <c r="A17" s="42">
        <v>10321</v>
      </c>
      <c r="B17" s="43" t="s">
        <v>52</v>
      </c>
      <c r="C17" s="42">
        <v>70</v>
      </c>
      <c r="D17" s="42" t="s">
        <v>47</v>
      </c>
      <c r="E17" s="42" t="s">
        <v>48</v>
      </c>
      <c r="F17" s="44"/>
      <c r="K17" s="8">
        <v>9.5</v>
      </c>
      <c r="N17" s="37">
        <f t="shared" si="0"/>
        <v>0</v>
      </c>
      <c r="O17" s="38">
        <f t="shared" si="1"/>
        <v>0</v>
      </c>
    </row>
    <row r="18" spans="1:15" ht="38.25">
      <c r="A18" s="42">
        <v>10322</v>
      </c>
      <c r="B18" s="43" t="s">
        <v>53</v>
      </c>
      <c r="C18" s="42">
        <v>10</v>
      </c>
      <c r="D18" s="42" t="s">
        <v>47</v>
      </c>
      <c r="E18" s="42" t="s">
        <v>48</v>
      </c>
      <c r="F18" s="44"/>
      <c r="K18" s="8">
        <v>9.5</v>
      </c>
      <c r="N18" s="37">
        <f t="shared" si="0"/>
        <v>0</v>
      </c>
      <c r="O18" s="38">
        <f t="shared" si="1"/>
        <v>0</v>
      </c>
    </row>
    <row r="19" spans="1:15" ht="38.25">
      <c r="A19" s="42">
        <v>10323</v>
      </c>
      <c r="B19" s="43" t="s">
        <v>54</v>
      </c>
      <c r="C19" s="42">
        <v>130</v>
      </c>
      <c r="D19" s="42" t="s">
        <v>47</v>
      </c>
      <c r="E19" s="42" t="s">
        <v>48</v>
      </c>
      <c r="F19" s="44"/>
      <c r="K19" s="8">
        <v>9.5</v>
      </c>
      <c r="N19" s="37">
        <f t="shared" si="0"/>
        <v>0</v>
      </c>
      <c r="O19" s="38">
        <f t="shared" si="1"/>
        <v>0</v>
      </c>
    </row>
    <row r="20" spans="1:15" ht="38.25">
      <c r="A20" s="42">
        <v>10324</v>
      </c>
      <c r="B20" s="43" t="s">
        <v>55</v>
      </c>
      <c r="C20" s="42">
        <v>100</v>
      </c>
      <c r="D20" s="42" t="s">
        <v>47</v>
      </c>
      <c r="E20" s="42" t="s">
        <v>48</v>
      </c>
      <c r="F20" s="44"/>
      <c r="K20" s="8">
        <v>9.5</v>
      </c>
      <c r="N20" s="37">
        <f t="shared" si="0"/>
        <v>0</v>
      </c>
      <c r="O20" s="38">
        <f t="shared" si="1"/>
        <v>0</v>
      </c>
    </row>
    <row r="21" spans="1:15" ht="38.25">
      <c r="A21" s="42">
        <v>10325</v>
      </c>
      <c r="B21" s="43" t="s">
        <v>56</v>
      </c>
      <c r="C21" s="42">
        <v>420</v>
      </c>
      <c r="D21" s="42" t="s">
        <v>47</v>
      </c>
      <c r="E21" s="42" t="s">
        <v>48</v>
      </c>
      <c r="F21" s="44"/>
      <c r="K21" s="8">
        <v>9.5</v>
      </c>
      <c r="N21" s="37">
        <f t="shared" si="0"/>
        <v>0</v>
      </c>
      <c r="O21" s="38">
        <f t="shared" si="1"/>
        <v>0</v>
      </c>
    </row>
    <row r="22" spans="1:15" ht="38.25">
      <c r="A22" s="42">
        <v>10326</v>
      </c>
      <c r="B22" s="43" t="s">
        <v>57</v>
      </c>
      <c r="C22" s="42">
        <v>80</v>
      </c>
      <c r="D22" s="42" t="s">
        <v>47</v>
      </c>
      <c r="E22" s="42" t="s">
        <v>48</v>
      </c>
      <c r="F22" s="44"/>
      <c r="K22" s="8">
        <v>9.5</v>
      </c>
      <c r="N22" s="37">
        <f t="shared" si="0"/>
        <v>0</v>
      </c>
      <c r="O22" s="38">
        <f t="shared" si="1"/>
        <v>0</v>
      </c>
    </row>
    <row r="23" spans="1:15" ht="38.25">
      <c r="A23" s="42">
        <v>10327</v>
      </c>
      <c r="B23" s="43" t="s">
        <v>58</v>
      </c>
      <c r="C23" s="42">
        <v>50</v>
      </c>
      <c r="D23" s="42" t="s">
        <v>47</v>
      </c>
      <c r="E23" s="42" t="s">
        <v>48</v>
      </c>
      <c r="F23" s="44"/>
      <c r="K23" s="8">
        <v>9.5</v>
      </c>
      <c r="N23" s="37">
        <f t="shared" si="0"/>
        <v>0</v>
      </c>
      <c r="O23" s="38">
        <f t="shared" si="1"/>
        <v>0</v>
      </c>
    </row>
    <row r="24" spans="1:15" ht="38.25">
      <c r="A24" s="42">
        <v>10328</v>
      </c>
      <c r="B24" s="43" t="s">
        <v>59</v>
      </c>
      <c r="C24" s="42">
        <v>50</v>
      </c>
      <c r="D24" s="42" t="s">
        <v>47</v>
      </c>
      <c r="E24" s="42" t="s">
        <v>48</v>
      </c>
      <c r="F24" s="44"/>
      <c r="K24" s="8">
        <v>9.5</v>
      </c>
      <c r="N24" s="37">
        <f t="shared" si="0"/>
        <v>0</v>
      </c>
      <c r="O24" s="38">
        <f t="shared" si="1"/>
        <v>0</v>
      </c>
    </row>
    <row r="25" spans="1:15" ht="38.25">
      <c r="A25" s="42">
        <v>10329</v>
      </c>
      <c r="B25" s="43" t="s">
        <v>60</v>
      </c>
      <c r="C25" s="42">
        <v>50</v>
      </c>
      <c r="D25" s="42" t="s">
        <v>47</v>
      </c>
      <c r="E25" s="42" t="s">
        <v>48</v>
      </c>
      <c r="F25" s="44"/>
      <c r="K25" s="8">
        <v>9.5</v>
      </c>
      <c r="N25" s="37">
        <f t="shared" si="0"/>
        <v>0</v>
      </c>
      <c r="O25" s="38">
        <f t="shared" si="1"/>
        <v>0</v>
      </c>
    </row>
    <row r="26" spans="1:15" ht="38.25">
      <c r="A26" s="42">
        <v>10330</v>
      </c>
      <c r="B26" s="43" t="s">
        <v>61</v>
      </c>
      <c r="C26" s="42">
        <v>90</v>
      </c>
      <c r="D26" s="42" t="s">
        <v>47</v>
      </c>
      <c r="E26" s="42" t="s">
        <v>48</v>
      </c>
      <c r="F26" s="44"/>
      <c r="K26" s="8">
        <v>9.5</v>
      </c>
      <c r="N26" s="37">
        <f t="shared" si="0"/>
        <v>0</v>
      </c>
      <c r="O26" s="38">
        <f t="shared" si="1"/>
        <v>0</v>
      </c>
    </row>
    <row r="27" spans="1:15" ht="38.25">
      <c r="A27" s="42">
        <v>10331</v>
      </c>
      <c r="B27" s="43" t="s">
        <v>62</v>
      </c>
      <c r="C27" s="42">
        <v>200</v>
      </c>
      <c r="D27" s="42" t="s">
        <v>47</v>
      </c>
      <c r="E27" s="42" t="s">
        <v>48</v>
      </c>
      <c r="F27" s="44"/>
      <c r="K27" s="8">
        <v>9.5</v>
      </c>
      <c r="N27" s="37">
        <f t="shared" si="0"/>
        <v>0</v>
      </c>
      <c r="O27" s="38">
        <f t="shared" si="1"/>
        <v>0</v>
      </c>
    </row>
    <row r="28" spans="1:15" ht="51">
      <c r="A28" s="42">
        <v>10332</v>
      </c>
      <c r="B28" s="43" t="s">
        <v>63</v>
      </c>
      <c r="C28" s="42">
        <v>1200</v>
      </c>
      <c r="D28" s="42" t="s">
        <v>47</v>
      </c>
      <c r="E28" s="42" t="s">
        <v>48</v>
      </c>
      <c r="F28" s="44"/>
      <c r="K28" s="8">
        <v>9.5</v>
      </c>
      <c r="N28" s="37">
        <f t="shared" si="0"/>
        <v>0</v>
      </c>
      <c r="O28" s="38">
        <f t="shared" si="1"/>
        <v>0</v>
      </c>
    </row>
    <row r="29" spans="1:15" ht="38.25">
      <c r="A29" s="42">
        <v>10333</v>
      </c>
      <c r="B29" s="43" t="s">
        <v>64</v>
      </c>
      <c r="C29" s="42">
        <v>220</v>
      </c>
      <c r="D29" s="42" t="s">
        <v>47</v>
      </c>
      <c r="E29" s="42" t="s">
        <v>48</v>
      </c>
      <c r="F29" s="44"/>
      <c r="K29" s="8">
        <v>9.5</v>
      </c>
      <c r="N29" s="37">
        <f t="shared" si="0"/>
        <v>0</v>
      </c>
      <c r="O29" s="38">
        <f t="shared" si="1"/>
        <v>0</v>
      </c>
    </row>
    <row r="30" spans="1:15" ht="38.25">
      <c r="A30" s="42">
        <v>10334</v>
      </c>
      <c r="B30" s="43" t="s">
        <v>65</v>
      </c>
      <c r="C30" s="42">
        <v>150</v>
      </c>
      <c r="D30" s="42" t="s">
        <v>47</v>
      </c>
      <c r="E30" s="42" t="s">
        <v>48</v>
      </c>
      <c r="F30" s="44"/>
      <c r="K30" s="8">
        <v>9.5</v>
      </c>
      <c r="N30" s="37">
        <f t="shared" si="0"/>
        <v>0</v>
      </c>
      <c r="O30" s="38">
        <f t="shared" si="1"/>
        <v>0</v>
      </c>
    </row>
    <row r="31" spans="1:15" ht="38.25">
      <c r="A31" s="42">
        <v>10335</v>
      </c>
      <c r="B31" s="43" t="s">
        <v>66</v>
      </c>
      <c r="C31" s="42">
        <v>50</v>
      </c>
      <c r="D31" s="42" t="s">
        <v>47</v>
      </c>
      <c r="E31" s="42" t="s">
        <v>48</v>
      </c>
      <c r="F31" s="44"/>
      <c r="K31" s="8">
        <v>9.5</v>
      </c>
      <c r="N31" s="37">
        <f t="shared" si="0"/>
        <v>0</v>
      </c>
      <c r="O31" s="38">
        <f t="shared" si="1"/>
        <v>0</v>
      </c>
    </row>
    <row r="32" spans="1:15" ht="38.25">
      <c r="A32" s="42">
        <v>10336</v>
      </c>
      <c r="B32" s="43" t="s">
        <v>67</v>
      </c>
      <c r="C32" s="42">
        <v>70</v>
      </c>
      <c r="D32" s="42" t="s">
        <v>47</v>
      </c>
      <c r="E32" s="42" t="s">
        <v>48</v>
      </c>
      <c r="F32" s="44"/>
      <c r="K32" s="8">
        <v>9.5</v>
      </c>
      <c r="N32" s="37">
        <f t="shared" si="0"/>
        <v>0</v>
      </c>
      <c r="O32" s="38">
        <f t="shared" si="1"/>
        <v>0</v>
      </c>
    </row>
    <row r="33" spans="1:15" ht="38.25">
      <c r="A33" s="42">
        <v>10337</v>
      </c>
      <c r="B33" s="43" t="s">
        <v>68</v>
      </c>
      <c r="C33" s="42">
        <v>100</v>
      </c>
      <c r="D33" s="42" t="s">
        <v>47</v>
      </c>
      <c r="E33" s="42" t="s">
        <v>48</v>
      </c>
      <c r="F33" s="44"/>
      <c r="K33" s="8">
        <v>9.5</v>
      </c>
      <c r="N33" s="37">
        <f t="shared" si="0"/>
        <v>0</v>
      </c>
      <c r="O33" s="38">
        <f t="shared" si="1"/>
        <v>0</v>
      </c>
    </row>
    <row r="34" spans="1:15" ht="38.25">
      <c r="A34" s="42">
        <v>10338</v>
      </c>
      <c r="B34" s="43" t="s">
        <v>69</v>
      </c>
      <c r="C34" s="42">
        <v>300</v>
      </c>
      <c r="D34" s="42" t="s">
        <v>47</v>
      </c>
      <c r="E34" s="42" t="s">
        <v>48</v>
      </c>
      <c r="F34" s="44"/>
      <c r="K34" s="8">
        <v>9.5</v>
      </c>
      <c r="N34" s="37">
        <f t="shared" si="0"/>
        <v>0</v>
      </c>
      <c r="O34" s="38">
        <f t="shared" si="1"/>
        <v>0</v>
      </c>
    </row>
    <row r="35" spans="1:15" ht="51">
      <c r="A35" s="42">
        <v>10339</v>
      </c>
      <c r="B35" s="43" t="s">
        <v>70</v>
      </c>
      <c r="C35" s="42">
        <v>130</v>
      </c>
      <c r="D35" s="42" t="s">
        <v>47</v>
      </c>
      <c r="E35" s="42" t="s">
        <v>48</v>
      </c>
      <c r="F35" s="44"/>
      <c r="K35" s="8">
        <v>9.5</v>
      </c>
      <c r="N35" s="37">
        <f t="shared" si="0"/>
        <v>0</v>
      </c>
      <c r="O35" s="38">
        <f t="shared" si="1"/>
        <v>0</v>
      </c>
    </row>
    <row r="36" spans="1:15" ht="63.75">
      <c r="A36" s="42">
        <v>10340</v>
      </c>
      <c r="B36" s="43" t="s">
        <v>71</v>
      </c>
      <c r="C36" s="42">
        <v>90</v>
      </c>
      <c r="D36" s="42" t="s">
        <v>47</v>
      </c>
      <c r="E36" s="42" t="s">
        <v>48</v>
      </c>
      <c r="F36" s="44"/>
      <c r="K36" s="8">
        <v>9.5</v>
      </c>
      <c r="N36" s="37">
        <f t="shared" si="0"/>
        <v>0</v>
      </c>
      <c r="O36" s="38">
        <f t="shared" si="1"/>
        <v>0</v>
      </c>
    </row>
    <row r="37" spans="1:15" ht="38.25">
      <c r="A37" s="42">
        <v>10341</v>
      </c>
      <c r="B37" s="43" t="s">
        <v>72</v>
      </c>
      <c r="C37" s="42">
        <v>50</v>
      </c>
      <c r="D37" s="42" t="s">
        <v>47</v>
      </c>
      <c r="E37" s="42" t="s">
        <v>48</v>
      </c>
      <c r="F37" s="44"/>
      <c r="K37" s="8">
        <v>9.5</v>
      </c>
      <c r="N37" s="37">
        <f t="shared" si="0"/>
        <v>0</v>
      </c>
      <c r="O37" s="38">
        <f t="shared" si="1"/>
        <v>0</v>
      </c>
    </row>
    <row r="38" spans="1:15" ht="38.25">
      <c r="A38" s="42">
        <v>10342</v>
      </c>
      <c r="B38" s="43" t="s">
        <v>73</v>
      </c>
      <c r="C38" s="42">
        <v>20</v>
      </c>
      <c r="D38" s="42" t="s">
        <v>47</v>
      </c>
      <c r="E38" s="42" t="s">
        <v>48</v>
      </c>
      <c r="F38" s="44"/>
      <c r="K38" s="8">
        <v>9.5</v>
      </c>
      <c r="N38" s="37">
        <f t="shared" si="0"/>
        <v>0</v>
      </c>
      <c r="O38" s="38">
        <f t="shared" si="1"/>
        <v>0</v>
      </c>
    </row>
    <row r="39" spans="1:15" ht="38.25">
      <c r="A39" s="42">
        <v>10343</v>
      </c>
      <c r="B39" s="43" t="s">
        <v>74</v>
      </c>
      <c r="C39" s="42">
        <v>50</v>
      </c>
      <c r="D39" s="42" t="s">
        <v>47</v>
      </c>
      <c r="E39" s="42" t="s">
        <v>48</v>
      </c>
      <c r="F39" s="44"/>
      <c r="K39" s="8">
        <v>9.5</v>
      </c>
      <c r="N39" s="37">
        <f t="shared" si="0"/>
        <v>0</v>
      </c>
      <c r="O39" s="38">
        <f t="shared" si="1"/>
        <v>0</v>
      </c>
    </row>
    <row r="40" spans="1:15" ht="38.25">
      <c r="A40" s="42">
        <v>10344</v>
      </c>
      <c r="B40" s="43" t="s">
        <v>75</v>
      </c>
      <c r="C40" s="42">
        <v>50</v>
      </c>
      <c r="D40" s="42" t="s">
        <v>47</v>
      </c>
      <c r="E40" s="42" t="s">
        <v>48</v>
      </c>
      <c r="F40" s="44"/>
      <c r="K40" s="8">
        <v>9.5</v>
      </c>
      <c r="N40" s="37">
        <f t="shared" si="0"/>
        <v>0</v>
      </c>
      <c r="O40" s="38">
        <f t="shared" si="1"/>
        <v>0</v>
      </c>
    </row>
    <row r="41" spans="1:15" ht="38.25">
      <c r="A41" s="42">
        <v>10345</v>
      </c>
      <c r="B41" s="43" t="s">
        <v>76</v>
      </c>
      <c r="C41" s="42">
        <v>50</v>
      </c>
      <c r="D41" s="42" t="s">
        <v>47</v>
      </c>
      <c r="E41" s="42" t="s">
        <v>48</v>
      </c>
      <c r="F41" s="44"/>
      <c r="K41" s="8">
        <v>9.5</v>
      </c>
      <c r="N41" s="37">
        <f t="shared" si="0"/>
        <v>0</v>
      </c>
      <c r="O41" s="38">
        <f t="shared" si="1"/>
        <v>0</v>
      </c>
    </row>
    <row r="42" spans="1:15" ht="38.25">
      <c r="A42" s="42">
        <v>10346</v>
      </c>
      <c r="B42" s="43" t="s">
        <v>77</v>
      </c>
      <c r="C42" s="42">
        <v>150</v>
      </c>
      <c r="D42" s="42" t="s">
        <v>47</v>
      </c>
      <c r="E42" s="42" t="s">
        <v>48</v>
      </c>
      <c r="F42" s="44"/>
      <c r="K42" s="8">
        <v>9.5</v>
      </c>
      <c r="N42" s="37">
        <f t="shared" si="0"/>
        <v>0</v>
      </c>
      <c r="O42" s="38">
        <f t="shared" si="1"/>
        <v>0</v>
      </c>
    </row>
    <row r="43" spans="14:15" ht="12.75">
      <c r="N43" s="16" t="s">
        <v>78</v>
      </c>
      <c r="O43" s="18" t="s">
        <v>79</v>
      </c>
    </row>
    <row r="44" spans="14:15" ht="12.75">
      <c r="N44" s="16">
        <f>ROUND(SUM(N13:N42),2)</f>
        <v>0</v>
      </c>
      <c r="O44" s="18">
        <f>ROUND(SUM(O13:O42),2)</f>
        <v>0</v>
      </c>
    </row>
  </sheetData>
  <sheetProtection password="CA7F" sheet="1" objects="1" scenarios="1"/>
  <mergeCells count="13">
    <mergeCell ref="A7:D7"/>
    <mergeCell ref="A8:D8"/>
    <mergeCell ref="A9:D9"/>
    <mergeCell ref="A10:D10"/>
    <mergeCell ref="A11:F11"/>
    <mergeCell ref="G11:S11"/>
    <mergeCell ref="E2:S10"/>
    <mergeCell ref="A1:S1"/>
    <mergeCell ref="A2:D2"/>
    <mergeCell ref="A3:D3"/>
    <mergeCell ref="A4:D4"/>
    <mergeCell ref="A5:D5"/>
    <mergeCell ref="A6:D6"/>
  </mergeCells>
  <dataValidations count="6">
    <dataValidation type="decimal" allowBlank="1" showErrorMessage="1" errorTitle="Napačna vrednost podatkov" error="Vrednost popusta v odstotkih je lahko samo število med 0 in 100. Prosimo preverite podatke." sqref="L13:L65536">
      <formula1>0</formula1>
      <formula2>100</formula2>
    </dataValidation>
    <dataValidation type="decimal" operator="greaterThanOrEqual" allowBlank="1" showErrorMessage="1" errorTitle="Napačna vrednost podatkov" error="Cena ne more biti negativna vrednost. Prosimo preverite podatke." sqref="I12:J65536">
      <formula1>0</formula1>
    </dataValidation>
    <dataValidation type="decimal" allowBlank="1" showErrorMessage="1" errorTitle="Nepravilna vrednost podatkov" error="Vrednost DDV je lahko samo število med 0 in 100. Prosimo preverite podatke." sqref="K12:K65536">
      <formula1>0</formula1>
      <formula2>100</formula2>
    </dataValidation>
    <dataValidation type="decimal" allowBlank="1" showErrorMessage="1" errorTitle="Napačna vrednost podatkov" error="Vrednost popusta je previsoka. Skupna cena ne more biti negativna vrednost. Prosimo preverite podatke." sqref="M13:N65536">
      <formula1>0</formula1>
      <formula2>C13*I13*(1+K13/100)</formula2>
    </dataValidation>
    <dataValidation type="decimal" operator="greaterThan" allowBlank="1" showInputMessage="1" showErrorMessage="1" sqref="C65534:C65536 H13:H65536">
      <formula1>0</formula1>
    </dataValidation>
    <dataValidation type="decimal" operator="greaterThanOrEqual" allowBlank="1" showInputMessage="1" showErrorMessage="1" sqref="O65533:O65536">
      <formula1>0</formula1>
    </dataValidation>
  </dataValidations>
  <printOptions horizontalCentered="1"/>
  <pageMargins left="0.03937007874015748" right="0.03937007874015748" top="0.35433070866141736" bottom="0.35433070866141736" header="0.1968503937007874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D22" sqref="D22:H22"/>
    </sheetView>
  </sheetViews>
  <sheetFormatPr defaultColWidth="9.140625" defaultRowHeight="15"/>
  <cols>
    <col min="1" max="2" width="9.140625" style="25" customWidth="1"/>
    <col min="3" max="3" width="4.7109375" style="25" customWidth="1"/>
    <col min="4" max="9" width="9.140625" style="25" customWidth="1"/>
    <col min="10" max="10" width="13.7109375" style="25" customWidth="1"/>
    <col min="11" max="16384" width="9.140625" style="25" customWidth="1"/>
  </cols>
  <sheetData>
    <row r="1" ht="15.75" thickBot="1"/>
    <row r="2" spans="2:11" ht="15.75" thickTop="1">
      <c r="B2" s="64"/>
      <c r="C2" s="26"/>
      <c r="D2" s="26"/>
      <c r="E2" s="26"/>
      <c r="F2" s="26"/>
      <c r="G2" s="26"/>
      <c r="H2" s="26"/>
      <c r="I2" s="26"/>
      <c r="J2" s="26"/>
      <c r="K2" s="67"/>
    </row>
    <row r="3" spans="2:11" ht="18">
      <c r="B3" s="65"/>
      <c r="C3" s="76" t="s">
        <v>12</v>
      </c>
      <c r="D3" s="77"/>
      <c r="E3" s="77"/>
      <c r="F3" s="77"/>
      <c r="G3" s="77"/>
      <c r="H3" s="77"/>
      <c r="I3" s="77"/>
      <c r="J3" s="78"/>
      <c r="K3" s="68"/>
    </row>
    <row r="4" spans="2:11" ht="15">
      <c r="B4" s="65"/>
      <c r="C4" s="72"/>
      <c r="D4" s="73"/>
      <c r="E4" s="73"/>
      <c r="F4" s="73"/>
      <c r="G4" s="73"/>
      <c r="H4" s="73"/>
      <c r="I4" s="73"/>
      <c r="J4" s="73"/>
      <c r="K4" s="68"/>
    </row>
    <row r="5" spans="2:11" ht="15">
      <c r="B5" s="65"/>
      <c r="C5" s="79" t="s">
        <v>15</v>
      </c>
      <c r="D5" s="80"/>
      <c r="E5" s="80"/>
      <c r="F5" s="80"/>
      <c r="G5" s="80"/>
      <c r="H5" s="80"/>
      <c r="I5" s="80"/>
      <c r="J5" s="80"/>
      <c r="K5" s="68"/>
    </row>
    <row r="6" spans="2:11" ht="15">
      <c r="B6" s="65"/>
      <c r="C6" s="81" t="s">
        <v>16</v>
      </c>
      <c r="D6" s="80"/>
      <c r="E6" s="80"/>
      <c r="F6" s="80"/>
      <c r="G6" s="80"/>
      <c r="H6" s="80"/>
      <c r="I6" s="80"/>
      <c r="J6" s="80"/>
      <c r="K6" s="68"/>
    </row>
    <row r="7" spans="2:11" ht="15">
      <c r="B7" s="65"/>
      <c r="C7" s="81" t="s">
        <v>17</v>
      </c>
      <c r="D7" s="80"/>
      <c r="E7" s="80"/>
      <c r="F7" s="80"/>
      <c r="G7" s="80"/>
      <c r="H7" s="80"/>
      <c r="I7" s="80"/>
      <c r="J7" s="80"/>
      <c r="K7" s="68"/>
    </row>
    <row r="8" spans="2:11" ht="15">
      <c r="B8" s="65"/>
      <c r="C8" s="28"/>
      <c r="D8" s="27"/>
      <c r="E8" s="27"/>
      <c r="F8" s="27"/>
      <c r="G8" s="27"/>
      <c r="H8" s="27"/>
      <c r="I8" s="27"/>
      <c r="J8" s="27"/>
      <c r="K8" s="68"/>
    </row>
    <row r="9" spans="2:11" ht="15">
      <c r="B9" s="65"/>
      <c r="C9" s="28"/>
      <c r="D9" s="27"/>
      <c r="E9" s="27"/>
      <c r="F9" s="27"/>
      <c r="G9" s="27"/>
      <c r="H9" s="27"/>
      <c r="I9" s="27"/>
      <c r="J9" s="27"/>
      <c r="K9" s="68"/>
    </row>
    <row r="10" spans="2:11" ht="15">
      <c r="B10" s="65"/>
      <c r="C10" s="28"/>
      <c r="D10" s="27"/>
      <c r="E10" s="27"/>
      <c r="F10" s="27"/>
      <c r="G10" s="27"/>
      <c r="H10" s="27"/>
      <c r="I10" s="27"/>
      <c r="J10" s="27"/>
      <c r="K10" s="68"/>
    </row>
    <row r="11" spans="2:11" ht="15">
      <c r="B11" s="65"/>
      <c r="C11" s="70"/>
      <c r="D11" s="71"/>
      <c r="E11" s="71"/>
      <c r="F11" s="71"/>
      <c r="G11" s="71"/>
      <c r="H11" s="71"/>
      <c r="I11" s="71"/>
      <c r="J11" s="71"/>
      <c r="K11" s="68"/>
    </row>
    <row r="12" spans="2:11" ht="15">
      <c r="B12" s="65"/>
      <c r="C12" s="90" t="s">
        <v>13</v>
      </c>
      <c r="D12" s="91"/>
      <c r="E12" s="92"/>
      <c r="F12" s="92"/>
      <c r="G12" s="92"/>
      <c r="H12" s="92"/>
      <c r="I12" s="92"/>
      <c r="J12" s="93"/>
      <c r="K12" s="68"/>
    </row>
    <row r="13" spans="2:11" ht="15">
      <c r="B13" s="65"/>
      <c r="C13" s="94"/>
      <c r="D13" s="95"/>
      <c r="E13" s="95"/>
      <c r="F13" s="95"/>
      <c r="G13" s="95"/>
      <c r="H13" s="95"/>
      <c r="I13" s="95"/>
      <c r="J13" s="96"/>
      <c r="K13" s="68"/>
    </row>
    <row r="14" spans="2:11" ht="15">
      <c r="B14" s="65"/>
      <c r="C14" s="29" t="s">
        <v>18</v>
      </c>
      <c r="D14" s="59" t="s">
        <v>19</v>
      </c>
      <c r="E14" s="60"/>
      <c r="F14" s="31"/>
      <c r="G14" s="31"/>
      <c r="H14" s="31"/>
      <c r="I14" s="32"/>
      <c r="J14" s="33"/>
      <c r="K14" s="68"/>
    </row>
    <row r="15" spans="2:11" ht="15">
      <c r="B15" s="65"/>
      <c r="C15" s="29" t="s">
        <v>20</v>
      </c>
      <c r="D15" s="59" t="s">
        <v>21</v>
      </c>
      <c r="E15" s="60"/>
      <c r="F15" s="31"/>
      <c r="G15" s="31"/>
      <c r="H15" s="31"/>
      <c r="I15" s="32"/>
      <c r="J15" s="33"/>
      <c r="K15" s="68"/>
    </row>
    <row r="16" spans="2:11" ht="15">
      <c r="B16" s="65"/>
      <c r="C16" s="29" t="s">
        <v>22</v>
      </c>
      <c r="D16" s="30" t="s">
        <v>1</v>
      </c>
      <c r="E16" s="31"/>
      <c r="F16" s="31"/>
      <c r="G16" s="31"/>
      <c r="H16" s="31"/>
      <c r="I16" s="32"/>
      <c r="J16" s="33"/>
      <c r="K16" s="68"/>
    </row>
    <row r="17" spans="2:11" ht="15">
      <c r="B17" s="65"/>
      <c r="C17" s="29" t="s">
        <v>23</v>
      </c>
      <c r="D17" s="59" t="s">
        <v>24</v>
      </c>
      <c r="E17" s="60"/>
      <c r="F17" s="60"/>
      <c r="G17" s="60"/>
      <c r="H17" s="60"/>
      <c r="I17" s="32"/>
      <c r="J17" s="33"/>
      <c r="K17" s="68"/>
    </row>
    <row r="18" spans="2:11" ht="15">
      <c r="B18" s="65"/>
      <c r="C18" s="29" t="s">
        <v>26</v>
      </c>
      <c r="D18" s="59" t="s">
        <v>25</v>
      </c>
      <c r="E18" s="60"/>
      <c r="F18" s="60"/>
      <c r="G18" s="31"/>
      <c r="H18" s="31"/>
      <c r="I18" s="32"/>
      <c r="J18" s="33"/>
      <c r="K18" s="68"/>
    </row>
    <row r="19" spans="2:11" ht="15">
      <c r="B19" s="65"/>
      <c r="C19" s="29" t="s">
        <v>28</v>
      </c>
      <c r="D19" s="59" t="s">
        <v>43</v>
      </c>
      <c r="E19" s="62"/>
      <c r="F19" s="62"/>
      <c r="G19" s="62"/>
      <c r="H19" s="62"/>
      <c r="I19" s="62"/>
      <c r="J19" s="63"/>
      <c r="K19" s="68"/>
    </row>
    <row r="20" spans="2:11" ht="15">
      <c r="B20" s="65"/>
      <c r="C20" s="34"/>
      <c r="D20" s="61" t="s">
        <v>27</v>
      </c>
      <c r="E20" s="62"/>
      <c r="F20" s="62"/>
      <c r="G20" s="62"/>
      <c r="H20" s="62"/>
      <c r="I20" s="62"/>
      <c r="J20" s="63"/>
      <c r="K20" s="68"/>
    </row>
    <row r="21" spans="2:11" ht="15">
      <c r="B21" s="65"/>
      <c r="C21" s="29" t="s">
        <v>29</v>
      </c>
      <c r="D21" s="59" t="s">
        <v>30</v>
      </c>
      <c r="E21" s="60"/>
      <c r="F21" s="60"/>
      <c r="G21" s="31"/>
      <c r="H21" s="31"/>
      <c r="I21" s="32"/>
      <c r="J21" s="33"/>
      <c r="K21" s="68"/>
    </row>
    <row r="22" spans="2:11" ht="15">
      <c r="B22" s="65"/>
      <c r="C22" s="29" t="s">
        <v>31</v>
      </c>
      <c r="D22" s="59" t="s">
        <v>32</v>
      </c>
      <c r="E22" s="60"/>
      <c r="F22" s="60"/>
      <c r="G22" s="60"/>
      <c r="H22" s="60"/>
      <c r="I22" s="32"/>
      <c r="J22" s="33"/>
      <c r="K22" s="68"/>
    </row>
    <row r="23" spans="2:11" ht="15">
      <c r="B23" s="65"/>
      <c r="C23" s="29" t="s">
        <v>41</v>
      </c>
      <c r="D23" s="59" t="s">
        <v>2</v>
      </c>
      <c r="E23" s="85"/>
      <c r="F23" s="85"/>
      <c r="G23" s="85"/>
      <c r="H23" s="85"/>
      <c r="I23" s="85"/>
      <c r="J23" s="86"/>
      <c r="K23" s="68"/>
    </row>
    <row r="24" spans="2:11" ht="15">
      <c r="B24" s="65"/>
      <c r="C24" s="35" t="s">
        <v>42</v>
      </c>
      <c r="D24" s="82" t="s">
        <v>44</v>
      </c>
      <c r="E24" s="83"/>
      <c r="F24" s="83"/>
      <c r="G24" s="83"/>
      <c r="H24" s="83"/>
      <c r="I24" s="83"/>
      <c r="J24" s="84"/>
      <c r="K24" s="68"/>
    </row>
    <row r="25" spans="2:11" ht="15">
      <c r="B25" s="65"/>
      <c r="C25" s="36"/>
      <c r="D25" s="87" t="s">
        <v>45</v>
      </c>
      <c r="E25" s="88"/>
      <c r="F25" s="88"/>
      <c r="G25" s="88"/>
      <c r="H25" s="88"/>
      <c r="I25" s="88"/>
      <c r="J25" s="89"/>
      <c r="K25" s="68"/>
    </row>
    <row r="26" spans="2:11" ht="15">
      <c r="B26" s="65"/>
      <c r="C26" s="73"/>
      <c r="D26" s="73"/>
      <c r="E26" s="73"/>
      <c r="F26" s="73"/>
      <c r="G26" s="73"/>
      <c r="H26" s="73"/>
      <c r="I26" s="73"/>
      <c r="J26" s="73"/>
      <c r="K26" s="68"/>
    </row>
    <row r="27" spans="2:11" ht="15">
      <c r="B27" s="65"/>
      <c r="C27" s="74"/>
      <c r="D27" s="74"/>
      <c r="E27" s="74"/>
      <c r="F27" s="74"/>
      <c r="G27" s="74"/>
      <c r="H27" s="74"/>
      <c r="I27" s="74"/>
      <c r="J27" s="74"/>
      <c r="K27" s="68"/>
    </row>
    <row r="28" spans="2:11" ht="15.75" thickBot="1">
      <c r="B28" s="66"/>
      <c r="C28" s="75"/>
      <c r="D28" s="75"/>
      <c r="E28" s="75"/>
      <c r="F28" s="75"/>
      <c r="G28" s="75"/>
      <c r="H28" s="75"/>
      <c r="I28" s="75"/>
      <c r="J28" s="75"/>
      <c r="K28" s="69"/>
    </row>
    <row r="29" ht="15.75" thickTop="1"/>
  </sheetData>
  <sheetProtection/>
  <mergeCells count="21">
    <mergeCell ref="D19:J19"/>
    <mergeCell ref="C7:J7"/>
    <mergeCell ref="D24:J24"/>
    <mergeCell ref="D23:J23"/>
    <mergeCell ref="D25:J25"/>
    <mergeCell ref="D22:H22"/>
    <mergeCell ref="C12:J13"/>
    <mergeCell ref="D14:E14"/>
    <mergeCell ref="D15:E15"/>
    <mergeCell ref="D17:H17"/>
    <mergeCell ref="D18:F18"/>
    <mergeCell ref="D21:F21"/>
    <mergeCell ref="D20:J20"/>
    <mergeCell ref="B2:B28"/>
    <mergeCell ref="K2:K28"/>
    <mergeCell ref="C11:J11"/>
    <mergeCell ref="C4:J4"/>
    <mergeCell ref="C26:J28"/>
    <mergeCell ref="C3:J3"/>
    <mergeCell ref="C5:J5"/>
    <mergeCell ref="C6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Gogi</dc:creator>
  <cp:keywords/>
  <dc:description/>
  <cp:lastModifiedBy>uporabnik</cp:lastModifiedBy>
  <cp:lastPrinted>2017-04-11T12:49:17Z</cp:lastPrinted>
  <dcterms:created xsi:type="dcterms:W3CDTF">2010-05-05T11:42:46Z</dcterms:created>
  <dcterms:modified xsi:type="dcterms:W3CDTF">2017-05-24T12:38:16Z</dcterms:modified>
  <cp:category/>
  <cp:version/>
  <cp:contentType/>
  <cp:contentStatus/>
</cp:coreProperties>
</file>